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PGINA\DISCIPLINA FINAN\"/>
    </mc:Choice>
  </mc:AlternateContent>
  <bookViews>
    <workbookView xWindow="0" yWindow="0" windowWidth="20490" windowHeight="8940"/>
  </bookViews>
  <sheets>
    <sheet name="F6B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G20" i="1" s="1"/>
  <c r="G19" i="1" s="1"/>
  <c r="F19" i="1"/>
  <c r="E19" i="1"/>
  <c r="D19" i="1"/>
  <c r="C19" i="1"/>
  <c r="B19" i="1"/>
  <c r="G17" i="1"/>
  <c r="G16" i="1"/>
  <c r="G15" i="1"/>
  <c r="G14" i="1"/>
  <c r="G13" i="1"/>
  <c r="G12" i="1"/>
  <c r="G11" i="1"/>
  <c r="G10" i="1"/>
  <c r="G9" i="1"/>
  <c r="G8" i="1"/>
  <c r="G5" i="1" s="1"/>
  <c r="G23" i="1" s="1"/>
  <c r="G7" i="1"/>
  <c r="G6" i="1"/>
  <c r="F5" i="1"/>
  <c r="F23" i="1" s="1"/>
  <c r="E5" i="1"/>
  <c r="E23" i="1" s="1"/>
  <c r="D5" i="1"/>
  <c r="D23" i="1" s="1"/>
  <c r="C5" i="1"/>
  <c r="C23" i="1" s="1"/>
  <c r="B5" i="1"/>
  <c r="B23" i="1" s="1"/>
</calcChain>
</file>

<file path=xl/sharedStrings.xml><?xml version="1.0" encoding="utf-8"?>
<sst xmlns="http://schemas.openxmlformats.org/spreadsheetml/2006/main" count="27" uniqueCount="27">
  <si>
    <t>COMISIÓN DE VIVIENDA DEL ESTADO DE GUANAJUATO
Estado Analítico del Ejercicio del Presupuesto de Egresos Detallado - LDF
Clasificación Administrativa
Al 31 de diciembre de 2020
 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</si>
  <si>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</si>
  <si>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</si>
  <si>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</si>
  <si>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</si>
  <si>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</si>
  <si>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</si>
  <si>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</si>
  <si>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</si>
  <si>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</si>
  <si>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</si>
  <si>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A. 21120-1001  Dirección General</t>
  </si>
  <si>
    <t>B. 21120-1002  Contraloría Interna</t>
  </si>
  <si>
    <t>C. 21120-2001  Dirección Jurídica</t>
  </si>
  <si>
    <t>D. 21120-2003  Coordinación de lo Contencioso</t>
  </si>
  <si>
    <t>E. 21120-3001  Dirección General Técnica</t>
  </si>
  <si>
    <t>F. 21120-4004  Departamento de Sistemas</t>
  </si>
  <si>
    <t>G. 21120-5001  Dirección General de Administración y Finanzas</t>
  </si>
  <si>
    <t>H. 21120-5002  Departamento de Recursos Materiales y Servicios Generales</t>
  </si>
  <si>
    <t>I. 21120-5003  Departamento de Recursos Humanos</t>
  </si>
  <si>
    <t>J.21120-5004  Departamento de Contabilidad y Presupuesto</t>
  </si>
  <si>
    <t>K. 21120-5005  Departamento de Cobranza</t>
  </si>
  <si>
    <t>L. 21120-5006  Departamento de Administración Financiera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</si>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</sst>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0" xfId="2" applyFont="1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justify" vertical="center" wrapText="1"/>
    </xf>
    <xf numFmtId="43" fontId="4" fillId="0" borderId="4" xfId="1" applyFont="1" applyBorder="1" applyAlignment="1">
      <alignment vertical="center"/>
    </xf>
    <xf numFmtId="0" fontId="5" fillId="0" borderId="7" xfId="2" applyFont="1" applyBorder="1" applyAlignment="1">
      <alignment horizontal="justify" vertical="center" wrapText="1"/>
    </xf>
    <xf numFmtId="43" fontId="5" fillId="0" borderId="7" xfId="1" applyFont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6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7" xfId="2" applyFont="1" applyBorder="1" applyAlignment="1">
      <alignment horizontal="left" vertical="center" wrapText="1"/>
    </xf>
    <xf numFmtId="4" fontId="4" fillId="0" borderId="7" xfId="2" applyNumberFormat="1" applyFont="1" applyBorder="1" applyAlignment="1">
      <alignment vertical="center"/>
    </xf>
    <xf numFmtId="4" fontId="5" fillId="0" borderId="7" xfId="2" applyNumberFormat="1" applyFont="1" applyBorder="1" applyAlignment="1">
      <alignment vertical="center"/>
    </xf>
    <xf numFmtId="0" fontId="4" fillId="0" borderId="7" xfId="2" applyFont="1" applyFill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justify" vertical="center" wrapText="1"/>
    </xf>
    <xf numFmtId="0" fontId="4" fillId="0" borderId="6" xfId="2" applyFont="1" applyBorder="1" applyAlignment="1">
      <alignment horizontal="justify" vertical="center" wrapText="1"/>
    </xf>
    <xf numFmtId="4" fontId="4" fillId="0" borderId="6" xfId="2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1581150</xdr:colOff>
      <xdr:row>27</xdr:row>
      <xdr:rowOff>28575</xdr:rowOff>
    </xdr:from>
    <xdr:to>
      <xdr:col>4</xdr:col>
      <xdr:colOff>723034</xdr:colOff>
      <xdr:row>30</xdr:row>
      <xdr:rowOff>111702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7629525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SMAOT%202020/30.-%20COVEG/2020/ESTADOS%20FINANCIEROS/DICIEMBRE%202020/4TO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topLeftCell="A2" zoomScaleNormal="100" workbookViewId="0">
      <selection activeCell="D16" sqref="D16"/>
    </sheetView>
  </sheetViews>
  <sheetFormatPr baseColWidth="10" defaultColWidth="10.85546875" defaultRowHeight="57.75" customHeight="1" x14ac:dyDescent="0.2"/>
  <cols>
    <col min="1" max="1" width="41.5703125" style="4" customWidth="1"/>
    <col min="2" max="2" width="13.85546875" style="4" bestFit="1" customWidth="1"/>
    <col min="3" max="4" width="14.140625" style="4" bestFit="1" customWidth="1"/>
    <col min="5" max="6" width="13.85546875" style="4" bestFit="1" customWidth="1"/>
    <col min="7" max="7" width="14.140625" style="4" bestFit="1" customWidth="1"/>
    <col min="8" max="16384" width="10.85546875" style="4"/>
  </cols>
  <sheetData>
    <row r="1" spans="1:7" ht="89.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57.75" customHeight="1" x14ac:dyDescent="0.2">
      <c r="A2" s="5"/>
      <c r="B2" s="6" t="s">
        <v>1</v>
      </c>
      <c r="C2" s="6"/>
      <c r="D2" s="6"/>
      <c r="E2" s="6"/>
      <c r="F2" s="6"/>
      <c r="G2" s="5"/>
    </row>
    <row r="3" spans="1:7" ht="57.75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5.95" customHeight="1" x14ac:dyDescent="0.2">
      <c r="A4" s="9" t="s">
        <v>9</v>
      </c>
      <c r="B4" s="10"/>
      <c r="C4" s="10"/>
      <c r="D4" s="10"/>
      <c r="E4" s="10"/>
      <c r="F4" s="10"/>
      <c r="G4" s="10"/>
    </row>
    <row r="5" spans="1:7" ht="15.95" customHeight="1" x14ac:dyDescent="0.2">
      <c r="A5" s="11" t="s">
        <v>10</v>
      </c>
      <c r="B5" s="12">
        <f>SUM(B6:B17)</f>
        <v>33388600.000000004</v>
      </c>
      <c r="C5" s="12">
        <f t="shared" ref="C5:G5" si="0">SUM(C6:C17)</f>
        <v>27604305.32</v>
      </c>
      <c r="D5" s="12">
        <f t="shared" si="0"/>
        <v>60992905.319999993</v>
      </c>
      <c r="E5" s="12">
        <f t="shared" si="0"/>
        <v>34770311.229999997</v>
      </c>
      <c r="F5" s="12">
        <f t="shared" si="0"/>
        <v>34770311.229999997</v>
      </c>
      <c r="G5" s="12">
        <f t="shared" si="0"/>
        <v>26222594.09</v>
      </c>
    </row>
    <row r="6" spans="1:7" s="15" customFormat="1" ht="15" x14ac:dyDescent="0.25">
      <c r="A6" s="13" t="s">
        <v>11</v>
      </c>
      <c r="B6" s="14">
        <v>5403728.04</v>
      </c>
      <c r="C6" s="14">
        <v>15200790.779999999</v>
      </c>
      <c r="D6" s="14">
        <v>20604518.82</v>
      </c>
      <c r="E6" s="14">
        <v>9358842.2699999996</v>
      </c>
      <c r="F6" s="14">
        <v>9358842.2799999993</v>
      </c>
      <c r="G6" s="14">
        <f t="shared" ref="G6:G17" si="1">+D6-E6</f>
        <v>11245676.550000001</v>
      </c>
    </row>
    <row r="7" spans="1:7" s="15" customFormat="1" ht="15" x14ac:dyDescent="0.25">
      <c r="A7" s="13" t="s">
        <v>12</v>
      </c>
      <c r="B7" s="14">
        <v>1122198.82</v>
      </c>
      <c r="C7" s="14">
        <v>251716.95</v>
      </c>
      <c r="D7" s="14">
        <v>1373915.77</v>
      </c>
      <c r="E7" s="14">
        <v>556426.85</v>
      </c>
      <c r="F7" s="14">
        <v>556426.85</v>
      </c>
      <c r="G7" s="14">
        <f t="shared" si="1"/>
        <v>817488.92</v>
      </c>
    </row>
    <row r="8" spans="1:7" s="15" customFormat="1" ht="15" x14ac:dyDescent="0.25">
      <c r="A8" s="13" t="s">
        <v>13</v>
      </c>
      <c r="B8" s="14">
        <v>4064690.93</v>
      </c>
      <c r="C8" s="14">
        <v>1256065.42</v>
      </c>
      <c r="D8" s="14">
        <v>5320756.3499999996</v>
      </c>
      <c r="E8" s="14">
        <v>3258510.28</v>
      </c>
      <c r="F8" s="14">
        <v>3258510.28</v>
      </c>
      <c r="G8" s="14">
        <f t="shared" si="1"/>
        <v>2062246.0699999998</v>
      </c>
    </row>
    <row r="9" spans="1:7" s="15" customFormat="1" ht="15" x14ac:dyDescent="0.25">
      <c r="A9" s="13" t="s">
        <v>14</v>
      </c>
      <c r="B9" s="14">
        <v>1961479.54</v>
      </c>
      <c r="C9" s="14">
        <v>359020.58</v>
      </c>
      <c r="D9" s="14">
        <v>2320500.12</v>
      </c>
      <c r="E9" s="14">
        <v>974933.24</v>
      </c>
      <c r="F9" s="14">
        <v>974933.24</v>
      </c>
      <c r="G9" s="14">
        <f t="shared" si="1"/>
        <v>1345566.8800000001</v>
      </c>
    </row>
    <row r="10" spans="1:7" s="15" customFormat="1" ht="15" x14ac:dyDescent="0.25">
      <c r="A10" s="13" t="s">
        <v>15</v>
      </c>
      <c r="B10" s="14">
        <v>8112275.5800000001</v>
      </c>
      <c r="C10" s="14">
        <v>3168671.04</v>
      </c>
      <c r="D10" s="14">
        <v>11280946.619999999</v>
      </c>
      <c r="E10" s="14">
        <v>8165475.2699999996</v>
      </c>
      <c r="F10" s="14">
        <v>8165475.2599999998</v>
      </c>
      <c r="G10" s="14">
        <f t="shared" si="1"/>
        <v>3115471.3499999996</v>
      </c>
    </row>
    <row r="11" spans="1:7" s="15" customFormat="1" ht="15" x14ac:dyDescent="0.25">
      <c r="A11" s="13" t="s">
        <v>16</v>
      </c>
      <c r="B11" s="14">
        <v>1070638.22</v>
      </c>
      <c r="C11" s="14">
        <v>112939.5</v>
      </c>
      <c r="D11" s="14">
        <v>1183577.72</v>
      </c>
      <c r="E11" s="14">
        <v>830764.66</v>
      </c>
      <c r="F11" s="14">
        <v>830764.66</v>
      </c>
      <c r="G11" s="14">
        <f t="shared" si="1"/>
        <v>352813.05999999994</v>
      </c>
    </row>
    <row r="12" spans="1:7" s="15" customFormat="1" ht="15" x14ac:dyDescent="0.25">
      <c r="A12" s="13" t="s">
        <v>17</v>
      </c>
      <c r="B12" s="14">
        <v>2911039.69</v>
      </c>
      <c r="C12" s="14">
        <v>170185.73</v>
      </c>
      <c r="D12" s="14">
        <v>3081225.42</v>
      </c>
      <c r="E12" s="14">
        <v>2326148.5</v>
      </c>
      <c r="F12" s="14">
        <v>2326148.5</v>
      </c>
      <c r="G12" s="14">
        <f t="shared" si="1"/>
        <v>755076.91999999993</v>
      </c>
    </row>
    <row r="13" spans="1:7" s="15" customFormat="1" ht="15" x14ac:dyDescent="0.25">
      <c r="A13" s="13" t="s">
        <v>18</v>
      </c>
      <c r="B13" s="14">
        <v>194979.92</v>
      </c>
      <c r="C13" s="14">
        <v>2736507.81</v>
      </c>
      <c r="D13" s="14">
        <v>2931487.73</v>
      </c>
      <c r="E13" s="14">
        <v>1390794.52</v>
      </c>
      <c r="F13" s="14">
        <v>1390794.52</v>
      </c>
      <c r="G13" s="14">
        <f t="shared" si="1"/>
        <v>1540693.21</v>
      </c>
    </row>
    <row r="14" spans="1:7" s="15" customFormat="1" ht="15" x14ac:dyDescent="0.25">
      <c r="A14" s="13" t="s">
        <v>19</v>
      </c>
      <c r="B14" s="14">
        <v>1178243.72</v>
      </c>
      <c r="C14" s="14">
        <v>519782.69</v>
      </c>
      <c r="D14" s="14">
        <v>1698026.41</v>
      </c>
      <c r="E14" s="14">
        <v>1248998.51</v>
      </c>
      <c r="F14" s="14">
        <v>1248998.51</v>
      </c>
      <c r="G14" s="14">
        <f t="shared" si="1"/>
        <v>449027.89999999991</v>
      </c>
    </row>
    <row r="15" spans="1:7" s="15" customFormat="1" ht="15" x14ac:dyDescent="0.25">
      <c r="A15" s="13" t="s">
        <v>20</v>
      </c>
      <c r="B15" s="14">
        <v>456135.74</v>
      </c>
      <c r="C15" s="14">
        <v>642128.23</v>
      </c>
      <c r="D15" s="14">
        <v>1098263.97</v>
      </c>
      <c r="E15" s="14">
        <v>543844.67000000004</v>
      </c>
      <c r="F15" s="14">
        <v>543844.67000000004</v>
      </c>
      <c r="G15" s="14">
        <f t="shared" si="1"/>
        <v>554419.29999999993</v>
      </c>
    </row>
    <row r="16" spans="1:7" s="15" customFormat="1" ht="15" x14ac:dyDescent="0.25">
      <c r="A16" s="13" t="s">
        <v>21</v>
      </c>
      <c r="B16" s="14">
        <v>4960384.78</v>
      </c>
      <c r="C16" s="14">
        <v>1391103.42</v>
      </c>
      <c r="D16" s="14">
        <v>6351488.2000000002</v>
      </c>
      <c r="E16" s="14">
        <v>3821057.25</v>
      </c>
      <c r="F16" s="14">
        <v>3821057.25</v>
      </c>
      <c r="G16" s="14">
        <f t="shared" si="1"/>
        <v>2530430.9500000002</v>
      </c>
    </row>
    <row r="17" spans="1:7" s="15" customFormat="1" ht="15" x14ac:dyDescent="0.25">
      <c r="A17" s="13" t="s">
        <v>22</v>
      </c>
      <c r="B17" s="14">
        <v>1952805.02</v>
      </c>
      <c r="C17" s="14">
        <v>1795393.17</v>
      </c>
      <c r="D17" s="14">
        <v>3748198.19</v>
      </c>
      <c r="E17" s="14">
        <v>2294515.21</v>
      </c>
      <c r="F17" s="14">
        <v>2294515.21</v>
      </c>
      <c r="G17" s="14">
        <f t="shared" si="1"/>
        <v>1453682.98</v>
      </c>
    </row>
    <row r="18" spans="1:7" ht="15.95" customHeight="1" x14ac:dyDescent="0.2">
      <c r="A18" s="16" t="s">
        <v>23</v>
      </c>
      <c r="B18" s="17"/>
      <c r="C18" s="17"/>
      <c r="D18" s="17"/>
      <c r="E18" s="17"/>
      <c r="F18" s="17"/>
      <c r="G18" s="17"/>
    </row>
    <row r="19" spans="1:7" ht="15.95" customHeight="1" x14ac:dyDescent="0.2">
      <c r="A19" s="16" t="s">
        <v>24</v>
      </c>
      <c r="B19" s="18">
        <f t="shared" ref="B19:G19" si="2">SUM(B20:B21)</f>
        <v>0</v>
      </c>
      <c r="C19" s="18">
        <f t="shared" si="2"/>
        <v>0</v>
      </c>
      <c r="D19" s="18">
        <f t="shared" si="2"/>
        <v>0</v>
      </c>
      <c r="E19" s="18">
        <f t="shared" si="2"/>
        <v>0</v>
      </c>
      <c r="F19" s="18">
        <f t="shared" si="2"/>
        <v>0</v>
      </c>
      <c r="G19" s="18">
        <f t="shared" si="2"/>
        <v>0</v>
      </c>
    </row>
    <row r="20" spans="1:7" ht="40.5" customHeight="1" x14ac:dyDescent="0.2">
      <c r="A20" s="19"/>
      <c r="B20" s="17">
        <v>0</v>
      </c>
      <c r="C20" s="17">
        <v>0</v>
      </c>
      <c r="D20" s="17">
        <f>B20+C20</f>
        <v>0</v>
      </c>
      <c r="E20" s="17">
        <v>0</v>
      </c>
      <c r="F20" s="17">
        <v>0</v>
      </c>
      <c r="G20" s="17">
        <f t="shared" ref="G20" si="3">D20-E20</f>
        <v>0</v>
      </c>
    </row>
    <row r="21" spans="1:7" ht="15.95" customHeight="1" x14ac:dyDescent="0.2">
      <c r="A21" s="20"/>
      <c r="B21" s="17"/>
      <c r="C21" s="17"/>
      <c r="D21" s="17"/>
      <c r="E21" s="17"/>
      <c r="F21" s="17"/>
      <c r="G21" s="17"/>
    </row>
    <row r="22" spans="1:7" ht="15.95" customHeight="1" x14ac:dyDescent="0.2">
      <c r="A22" s="21"/>
      <c r="B22" s="17"/>
      <c r="C22" s="17"/>
      <c r="D22" s="17"/>
      <c r="E22" s="17"/>
      <c r="F22" s="17"/>
      <c r="G22" s="17"/>
    </row>
    <row r="23" spans="1:7" ht="15.95" customHeight="1" x14ac:dyDescent="0.2">
      <c r="A23" s="11" t="s">
        <v>25</v>
      </c>
      <c r="B23" s="18">
        <f t="shared" ref="B23:G23" si="4">B5+B19</f>
        <v>33388600.000000004</v>
      </c>
      <c r="C23" s="18">
        <f t="shared" si="4"/>
        <v>27604305.32</v>
      </c>
      <c r="D23" s="18">
        <f t="shared" si="4"/>
        <v>60992905.319999993</v>
      </c>
      <c r="E23" s="18">
        <f t="shared" si="4"/>
        <v>34770311.229999997</v>
      </c>
      <c r="F23" s="18">
        <f t="shared" si="4"/>
        <v>34770311.229999997</v>
      </c>
      <c r="G23" s="18">
        <f t="shared" si="4"/>
        <v>26222594.09</v>
      </c>
    </row>
    <row r="24" spans="1:7" ht="15.95" customHeight="1" x14ac:dyDescent="0.2">
      <c r="A24" s="22"/>
      <c r="B24" s="23"/>
      <c r="C24" s="23"/>
      <c r="D24" s="23"/>
      <c r="E24" s="23"/>
      <c r="F24" s="23"/>
      <c r="G24" s="23"/>
    </row>
    <row r="25" spans="1:7" ht="15.95" customHeight="1" x14ac:dyDescent="0.2"/>
    <row r="26" spans="1:7" ht="15.95" customHeight="1" x14ac:dyDescent="0.2">
      <c r="A26" s="4" t="s">
        <v>26</v>
      </c>
    </row>
    <row r="27" spans="1:7" ht="15.95" customHeight="1" x14ac:dyDescent="0.2"/>
    <row r="28" spans="1:7" ht="15.95" customHeight="1" x14ac:dyDescent="0.2"/>
  </sheetData>
  <mergeCells count="2">
    <mergeCell ref="A1:G1"/>
    <mergeCell ref="B2:F2"/>
  </mergeCells>
  <dataValidations count="1">
    <dataValidation type="decimal" allowBlank="1" showInputMessage="1" showErrorMessage="1" sqref="B6:G1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2021-01-29T19:28:31Z</dcterms:created>
  <dcterms:modified xsi:type="dcterms:W3CDTF">2021-01-29T19:28:54Z</dcterms:modified>
</cp:coreProperties>
</file>