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DICIEMBRE 2020\SIRET\"/>
    </mc:Choice>
  </mc:AlternateContent>
  <bookViews>
    <workbookView xWindow="0" yWindow="0" windowWidth="20490" windowHeight="8940"/>
  </bookViews>
  <sheets>
    <sheet name="FFF" sheetId="1" r:id="rId1"/>
  </sheets>
  <externalReferences>
    <externalReference r:id="rId2"/>
  </externalReferences>
  <definedNames>
    <definedName name="Abr">#REF!</definedName>
    <definedName name="_xlnm.Print_Area" localSheetId="0">FFF!$A$1:$E$56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 s="1"/>
  <c r="D37" i="1"/>
  <c r="D36" i="1" s="1"/>
  <c r="C36" i="1"/>
  <c r="E34" i="1"/>
  <c r="E30" i="1"/>
  <c r="E28" i="1" s="1"/>
  <c r="D28" i="1"/>
  <c r="C28" i="1"/>
  <c r="C40" i="1" s="1"/>
  <c r="E20" i="1"/>
  <c r="D20" i="1"/>
  <c r="D14" i="1" s="1"/>
  <c r="C14" i="1"/>
  <c r="E14" i="1"/>
  <c r="E3" i="1"/>
  <c r="D3" i="1"/>
  <c r="D25" i="1" s="1"/>
  <c r="C3" i="1"/>
  <c r="E25" i="1" l="1"/>
  <c r="D40" i="1"/>
  <c r="E40" i="1"/>
  <c r="C25" i="1"/>
</calcChain>
</file>

<file path=xl/sharedStrings.xml><?xml version="1.0" encoding="utf-8"?>
<sst xmlns="http://schemas.openxmlformats.org/spreadsheetml/2006/main" count="47" uniqueCount="39">
  <si>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</si>
  <si>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</si>
  <si>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</si>
  <si>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</si>
  <si>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</si>
  <si>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</si>
  <si>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</si>
  <si>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</si>
  <si>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</si>
  <si>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</si>
  <si>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</si>
  <si>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</si>
  <si>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</si>
  <si>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</si>
  <si>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</si>
  <si>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</si>
  <si>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</si>
  <si>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</si>
  <si>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</si>
  <si>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</si>
  <si>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</si>
  <si>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</si>
  <si>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</si>
  <si>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</si>
  <si>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</si>
  <si>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</si>
  <si>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</si>
  <si>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</si>
  <si>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</si>
  <si>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</si>
  <si>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</si>
  <si>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</si>
  <si>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</si>
  <si>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</si>
  <si>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</si>
  <si>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r>
      <rPr>
        <b/>
        <i/>
        <sz val="8"/>
        <color indexed="8"/>
        <rFont val="Arial"/>
        <family val="2"/>
      </rPr>
      <t xml:space="preserve">Nota: </t>
    </r>
    <r>
      <rPr>
        <i/>
        <sz val="8"/>
        <color indexed="8"/>
        <rFont val="Arial"/>
        <family val="2"/>
      </rPr>
      <t>Los ingresos devengados corresponden a los derechos jurídicos de cobro por venta de bienes y servicios devengados durante el presente ejercicio, y el ingreso recaudado corresponde a derechos devengados en el ejercicio 2020 así como de ejercicios anteriores.</t>
    </r>
  </si>
  <si>
    <t>El gasto es financiado con recursos recaudados en el presente ejercicio y con la aplicación de disponibilidades de recursos de ejercicios anteriores.</t>
  </si>
  <si>
    <t>Bajo protesta de decir verdad declaramos que los Estados Financieros y sus Notas son razonablemente correctos y responsabilidad del emisor.</t>
  </si>
  <si>
    <t>COMISIÓN DE VIVIENDA DEL ESTADO DE GUANAJUATO 
Flujo de Fondos
Del 1 de Enero al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</si>
</sst>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4" fontId="3" fillId="0" borderId="6" xfId="0" applyNumberFormat="1" applyFont="1" applyFill="1" applyBorder="1" applyAlignment="1">
      <alignment wrapText="1"/>
    </xf>
    <xf numFmtId="4" fontId="3" fillId="0" borderId="7" xfId="0" applyNumberFormat="1" applyFont="1" applyFill="1" applyBorder="1" applyAlignment="1">
      <alignment wrapText="1"/>
    </xf>
    <xf numFmtId="0" fontId="2" fillId="0" borderId="0" xfId="0" applyFont="1" applyAlignment="1"/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2" fillId="0" borderId="0" xfId="0" applyNumberFormat="1" applyFont="1"/>
    <xf numFmtId="0" fontId="4" fillId="0" borderId="8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/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0" fontId="4" fillId="0" borderId="8" xfId="0" applyFont="1" applyFill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/>
    <xf numFmtId="0" fontId="3" fillId="0" borderId="11" xfId="2" applyFont="1" applyFill="1" applyBorder="1" applyAlignment="1">
      <alignment horizontal="left" vertical="center"/>
    </xf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0" fontId="2" fillId="0" borderId="0" xfId="0" applyFont="1" applyFill="1"/>
    <xf numFmtId="0" fontId="2" fillId="0" borderId="5" xfId="0" applyFont="1" applyBorder="1"/>
    <xf numFmtId="0" fontId="6" fillId="0" borderId="6" xfId="0" applyFont="1" applyBorder="1"/>
    <xf numFmtId="4" fontId="3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2" fillId="0" borderId="8" xfId="0" applyFont="1" applyBorder="1"/>
    <xf numFmtId="0" fontId="2" fillId="0" borderId="0" xfId="0" applyFont="1" applyBorder="1" applyAlignment="1">
      <alignment horizontal="left" indent="1"/>
    </xf>
    <xf numFmtId="4" fontId="2" fillId="0" borderId="0" xfId="0" applyNumberFormat="1" applyFont="1" applyBorder="1"/>
    <xf numFmtId="4" fontId="2" fillId="0" borderId="9" xfId="0" applyNumberFormat="1" applyFont="1" applyBorder="1"/>
    <xf numFmtId="4" fontId="4" fillId="0" borderId="9" xfId="3" applyNumberFormat="1" applyFont="1" applyFill="1" applyBorder="1" applyAlignment="1" applyProtection="1">
      <alignment vertical="top"/>
      <protection locked="0"/>
    </xf>
    <xf numFmtId="4" fontId="4" fillId="0" borderId="0" xfId="3" applyNumberFormat="1" applyFont="1" applyFill="1" applyBorder="1" applyAlignment="1" applyProtection="1">
      <alignment vertical="top"/>
      <protection locked="0"/>
    </xf>
    <xf numFmtId="0" fontId="6" fillId="0" borderId="0" xfId="0" applyFont="1" applyBorder="1"/>
    <xf numFmtId="4" fontId="6" fillId="0" borderId="0" xfId="0" applyNumberFormat="1" applyFont="1" applyBorder="1"/>
    <xf numFmtId="4" fontId="6" fillId="0" borderId="9" xfId="0" applyNumberFormat="1" applyFont="1" applyBorder="1"/>
    <xf numFmtId="0" fontId="2" fillId="0" borderId="10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9" fillId="0" borderId="0" xfId="0" applyFont="1" applyAlignment="1">
      <alignment horizontal="justify" vertical="center" wrapText="1"/>
    </xf>
    <xf numFmtId="0" fontId="2" fillId="3" borderId="0" xfId="0" applyFont="1" applyFill="1" applyAlignment="1">
      <alignment horizontal="left" vertical="justify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</cellXfs>
  <cellStyles count="4">
    <cellStyle name="Normal" xfId="0" builtinId="0"/>
    <cellStyle name="Normal 2" xfId="3"/>
    <cellStyle name="Normal 2 3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48</xdr:row>
      <xdr:rowOff>123825</xdr:rowOff>
    </xdr:from>
    <xdr:to>
      <xdr:col>3</xdr:col>
      <xdr:colOff>1162050</xdr:colOff>
      <xdr:row>56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8772525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/PAPELES%20DE%20TRABAJO/2020/6.%20Junio/Informaci&#243;n%20Financiera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ESF (Notas)"/>
      <sheetName val="EA (Notas)"/>
      <sheetName val="VHP (Notas)"/>
      <sheetName val="EFE (Notas)"/>
      <sheetName val="Conciliacion_Ig (Notas)"/>
      <sheetName val="Conciliacion_Eg (Notas)"/>
      <sheetName val="EAI"/>
      <sheetName val="CtasAdmvas1"/>
      <sheetName val="CtasAdmvas2"/>
      <sheetName val="CtasAdmvas3"/>
      <sheetName val="COG"/>
      <sheetName val="CTG"/>
      <sheetName val="CFG"/>
      <sheetName val="EN"/>
      <sheetName val="ID"/>
      <sheetName val="FF"/>
      <sheetName val="IPF"/>
      <sheetName val="GCP"/>
      <sheetName val="PPI"/>
      <sheetName val="INR"/>
      <sheetName val="EB"/>
      <sheetName val="CBPE"/>
      <sheetName val="MPAS"/>
      <sheetName val="DGF"/>
      <sheetName val="Memoria (Notas)"/>
      <sheetName val="PPI."/>
      <sheetName val="Hoja10"/>
      <sheetName val="ESQ. BUR."/>
      <sheetName val="RCTAS BANC"/>
      <sheetName val="AYUD. Y SUB"/>
      <sheetName val="GTO. FEDERALIZADO"/>
      <sheetName val="RBM"/>
      <sheetName val="RBI"/>
      <sheetName val="INF. ADICIO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5">
            <v>25913726.799999997</v>
          </cell>
        </row>
        <row r="53">
          <cell r="F53">
            <v>0</v>
          </cell>
          <cell r="G53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topLeftCell="A13" workbookViewId="0">
      <selection activeCell="G34" sqref="G3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8" style="1" customWidth="1"/>
    <col min="6" max="16384" width="11.42578125" style="1"/>
  </cols>
  <sheetData>
    <row r="1" spans="1:7" ht="45.6" customHeight="1" x14ac:dyDescent="0.2">
      <c r="A1" s="47" t="s">
        <v>38</v>
      </c>
      <c r="B1" s="48"/>
      <c r="C1" s="48"/>
      <c r="D1" s="48"/>
      <c r="E1" s="49"/>
    </row>
    <row r="2" spans="1:7" ht="22.5" x14ac:dyDescent="0.2">
      <c r="A2" s="50" t="s">
        <v>0</v>
      </c>
      <c r="B2" s="51"/>
      <c r="C2" s="2" t="s">
        <v>1</v>
      </c>
      <c r="D2" s="2" t="s">
        <v>2</v>
      </c>
      <c r="E2" s="2" t="s">
        <v>3</v>
      </c>
    </row>
    <row r="3" spans="1:7" s="7" customFormat="1" ht="20.100000000000001" customHeight="1" x14ac:dyDescent="0.2">
      <c r="A3" s="3" t="s">
        <v>4</v>
      </c>
      <c r="B3" s="4"/>
      <c r="C3" s="5">
        <f>SUM(C4:C13)</f>
        <v>54722905.320000008</v>
      </c>
      <c r="D3" s="5">
        <f>SUM(D4:D13)</f>
        <v>54500129.870000005</v>
      </c>
      <c r="E3" s="6">
        <f>SUM(E4:E13)</f>
        <v>57071260.629999951</v>
      </c>
    </row>
    <row r="4" spans="1:7" ht="12.6" customHeight="1" x14ac:dyDescent="0.2">
      <c r="A4" s="8"/>
      <c r="B4" s="9" t="s">
        <v>5</v>
      </c>
      <c r="C4" s="10">
        <v>0</v>
      </c>
      <c r="D4" s="10">
        <v>0</v>
      </c>
      <c r="E4" s="11">
        <v>0</v>
      </c>
    </row>
    <row r="5" spans="1:7" ht="12.6" customHeight="1" x14ac:dyDescent="0.2">
      <c r="A5" s="8"/>
      <c r="B5" s="9" t="s">
        <v>6</v>
      </c>
      <c r="C5" s="10">
        <v>0</v>
      </c>
      <c r="D5" s="10">
        <v>0</v>
      </c>
      <c r="E5" s="11">
        <v>0</v>
      </c>
    </row>
    <row r="6" spans="1:7" ht="12.6" customHeight="1" x14ac:dyDescent="0.2">
      <c r="A6" s="8"/>
      <c r="B6" s="9" t="s">
        <v>7</v>
      </c>
      <c r="C6" s="10">
        <v>0</v>
      </c>
      <c r="D6" s="10">
        <v>0</v>
      </c>
      <c r="E6" s="11">
        <v>0</v>
      </c>
    </row>
    <row r="7" spans="1:7" ht="12.6" customHeight="1" x14ac:dyDescent="0.2">
      <c r="A7" s="8"/>
      <c r="B7" s="9" t="s">
        <v>8</v>
      </c>
      <c r="C7" s="10">
        <v>0</v>
      </c>
      <c r="D7" s="10">
        <v>0</v>
      </c>
      <c r="E7" s="11">
        <v>0</v>
      </c>
    </row>
    <row r="8" spans="1:7" ht="12.6" customHeight="1" x14ac:dyDescent="0.2">
      <c r="A8" s="8"/>
      <c r="B8" s="9" t="s">
        <v>9</v>
      </c>
      <c r="C8" s="10">
        <v>2878991.8300000005</v>
      </c>
      <c r="D8" s="10">
        <v>0</v>
      </c>
      <c r="E8" s="11">
        <v>0</v>
      </c>
    </row>
    <row r="9" spans="1:7" ht="12.6" customHeight="1" x14ac:dyDescent="0.2">
      <c r="A9" s="8"/>
      <c r="B9" s="9" t="s">
        <v>10</v>
      </c>
      <c r="C9" s="10">
        <v>0</v>
      </c>
      <c r="D9" s="10">
        <v>0</v>
      </c>
      <c r="E9" s="11">
        <v>0</v>
      </c>
      <c r="G9" s="12"/>
    </row>
    <row r="10" spans="1:7" ht="12.6" customHeight="1" x14ac:dyDescent="0.2">
      <c r="A10" s="8"/>
      <c r="B10" s="9" t="s">
        <v>11</v>
      </c>
      <c r="C10" s="10">
        <v>30509608.170000002</v>
      </c>
      <c r="D10" s="10">
        <v>28699824.550000001</v>
      </c>
      <c r="E10" s="11">
        <v>31270955.30999995</v>
      </c>
    </row>
    <row r="11" spans="1:7" ht="12.6" customHeight="1" x14ac:dyDescent="0.2">
      <c r="A11" s="8"/>
      <c r="B11" s="9" t="s">
        <v>12</v>
      </c>
      <c r="C11" s="10">
        <v>0</v>
      </c>
      <c r="D11" s="10">
        <v>4466000</v>
      </c>
      <c r="E11" s="11">
        <v>4466000</v>
      </c>
    </row>
    <row r="12" spans="1:7" ht="12.6" customHeight="1" x14ac:dyDescent="0.2">
      <c r="A12" s="8"/>
      <c r="B12" s="9" t="s">
        <v>13</v>
      </c>
      <c r="C12" s="10">
        <v>0</v>
      </c>
      <c r="D12" s="10">
        <v>0</v>
      </c>
      <c r="E12" s="11">
        <v>0</v>
      </c>
    </row>
    <row r="13" spans="1:7" ht="12.6" customHeight="1" x14ac:dyDescent="0.2">
      <c r="A13" s="13"/>
      <c r="B13" s="9" t="s">
        <v>14</v>
      </c>
      <c r="C13" s="10">
        <v>21334305.32</v>
      </c>
      <c r="D13" s="10">
        <v>21334305.32</v>
      </c>
      <c r="E13" s="11">
        <v>21334305.32</v>
      </c>
    </row>
    <row r="14" spans="1:7" ht="26.1" customHeight="1" x14ac:dyDescent="0.2">
      <c r="A14" s="14" t="s">
        <v>15</v>
      </c>
      <c r="B14" s="15"/>
      <c r="C14" s="16">
        <f>SUM(C15:C23)</f>
        <v>33388600</v>
      </c>
      <c r="D14" s="16">
        <f>SUM(D15:D23)</f>
        <v>34770311.229999997</v>
      </c>
      <c r="E14" s="17">
        <f>SUM(E15:E23)</f>
        <v>34770311.229999997</v>
      </c>
      <c r="F14" s="12"/>
      <c r="G14" s="12"/>
    </row>
    <row r="15" spans="1:7" ht="15" customHeight="1" x14ac:dyDescent="0.2">
      <c r="A15" s="8"/>
      <c r="B15" s="9" t="s">
        <v>16</v>
      </c>
      <c r="C15" s="10">
        <v>25913726.799999997</v>
      </c>
      <c r="D15" s="10">
        <v>26520486.299999997</v>
      </c>
      <c r="E15" s="11">
        <v>26520486.299999997</v>
      </c>
    </row>
    <row r="16" spans="1:7" ht="12.6" customHeight="1" x14ac:dyDescent="0.2">
      <c r="A16" s="8"/>
      <c r="B16" s="9" t="s">
        <v>17</v>
      </c>
      <c r="C16" s="10">
        <v>1174908.8700000001</v>
      </c>
      <c r="D16" s="10">
        <v>369220.01</v>
      </c>
      <c r="E16" s="11">
        <v>369220.01</v>
      </c>
    </row>
    <row r="17" spans="1:7" ht="12.6" customHeight="1" x14ac:dyDescent="0.2">
      <c r="A17" s="8"/>
      <c r="B17" s="9" t="s">
        <v>18</v>
      </c>
      <c r="C17" s="10">
        <v>6099960.3300000001</v>
      </c>
      <c r="D17" s="10">
        <v>7592884.9299999997</v>
      </c>
      <c r="E17" s="11">
        <v>7592884.9299999997</v>
      </c>
      <c r="F17" s="12"/>
    </row>
    <row r="18" spans="1:7" ht="12.6" customHeight="1" x14ac:dyDescent="0.2">
      <c r="A18" s="8"/>
      <c r="B18" s="9" t="s">
        <v>13</v>
      </c>
      <c r="C18" s="10">
        <v>200004</v>
      </c>
      <c r="D18" s="10">
        <v>287719.99</v>
      </c>
      <c r="E18" s="11">
        <v>287719.99</v>
      </c>
    </row>
    <row r="19" spans="1:7" ht="12.6" customHeight="1" x14ac:dyDescent="0.2">
      <c r="A19" s="8"/>
      <c r="B19" s="9" t="s">
        <v>19</v>
      </c>
      <c r="C19" s="10">
        <v>0</v>
      </c>
      <c r="D19" s="10">
        <v>0</v>
      </c>
      <c r="E19" s="11">
        <v>0</v>
      </c>
    </row>
    <row r="20" spans="1:7" ht="12.6" customHeight="1" x14ac:dyDescent="0.2">
      <c r="A20" s="8"/>
      <c r="B20" s="9" t="s">
        <v>20</v>
      </c>
      <c r="C20" s="10">
        <v>0</v>
      </c>
      <c r="D20" s="10">
        <f>+[1]COG!F53</f>
        <v>0</v>
      </c>
      <c r="E20" s="11">
        <f>+[1]COG!G53</f>
        <v>0</v>
      </c>
    </row>
    <row r="21" spans="1:7" ht="12.6" customHeight="1" x14ac:dyDescent="0.2">
      <c r="A21" s="8"/>
      <c r="B21" s="9" t="s">
        <v>21</v>
      </c>
      <c r="C21" s="10">
        <v>0</v>
      </c>
      <c r="D21" s="10">
        <v>0</v>
      </c>
      <c r="E21" s="11">
        <v>0</v>
      </c>
    </row>
    <row r="22" spans="1:7" ht="12.6" customHeight="1" x14ac:dyDescent="0.2">
      <c r="A22" s="8"/>
      <c r="B22" s="9" t="s">
        <v>22</v>
      </c>
      <c r="C22" s="10">
        <v>0</v>
      </c>
      <c r="D22" s="10">
        <v>0</v>
      </c>
      <c r="E22" s="11">
        <v>0</v>
      </c>
    </row>
    <row r="23" spans="1:7" ht="12.6" customHeight="1" x14ac:dyDescent="0.2">
      <c r="A23" s="8"/>
      <c r="B23" s="9" t="s">
        <v>23</v>
      </c>
      <c r="C23" s="10">
        <v>0</v>
      </c>
      <c r="D23" s="10">
        <v>0</v>
      </c>
      <c r="E23" s="11">
        <v>0</v>
      </c>
    </row>
    <row r="24" spans="1:7" ht="12.6" customHeight="1" x14ac:dyDescent="0.2">
      <c r="A24" s="8"/>
      <c r="B24" s="9"/>
      <c r="C24" s="10"/>
      <c r="D24" s="10"/>
      <c r="E24" s="11"/>
    </row>
    <row r="25" spans="1:7" ht="12.95" customHeight="1" x14ac:dyDescent="0.2">
      <c r="A25" s="18"/>
      <c r="B25" s="19" t="s">
        <v>24</v>
      </c>
      <c r="C25" s="20">
        <f>C3-C14</f>
        <v>21334305.320000008</v>
      </c>
      <c r="D25" s="20">
        <f>D3-D14</f>
        <v>19729818.640000008</v>
      </c>
      <c r="E25" s="21">
        <f>E3-E14</f>
        <v>22300949.399999954</v>
      </c>
      <c r="F25" s="12"/>
      <c r="G25" s="12"/>
    </row>
    <row r="26" spans="1:7" s="27" customFormat="1" ht="9" customHeight="1" x14ac:dyDescent="0.2">
      <c r="A26" s="22"/>
      <c r="B26" s="23"/>
      <c r="C26" s="24"/>
      <c r="D26" s="24"/>
      <c r="E26" s="25"/>
      <c r="F26" s="26"/>
      <c r="G26" s="26"/>
    </row>
    <row r="27" spans="1:7" ht="23.25" customHeight="1" x14ac:dyDescent="0.2">
      <c r="A27" s="50" t="s">
        <v>0</v>
      </c>
      <c r="B27" s="51"/>
      <c r="C27" s="2" t="s">
        <v>1</v>
      </c>
      <c r="D27" s="2" t="s">
        <v>2</v>
      </c>
      <c r="E27" s="2" t="s">
        <v>3</v>
      </c>
      <c r="F27" s="12"/>
      <c r="G27" s="12"/>
    </row>
    <row r="28" spans="1:7" ht="12.95" customHeight="1" x14ac:dyDescent="0.2">
      <c r="A28" s="28"/>
      <c r="B28" s="29" t="s">
        <v>25</v>
      </c>
      <c r="C28" s="30">
        <f>SUM(C29:C35)</f>
        <v>0</v>
      </c>
      <c r="D28" s="30">
        <f>SUM(D29:D35)</f>
        <v>19729818.640000001</v>
      </c>
      <c r="E28" s="31">
        <f>SUM(E29:E35)</f>
        <v>22300949.399999999</v>
      </c>
      <c r="F28" s="12"/>
      <c r="G28" s="12"/>
    </row>
    <row r="29" spans="1:7" ht="12.95" customHeight="1" x14ac:dyDescent="0.2">
      <c r="A29" s="32"/>
      <c r="B29" s="33" t="s">
        <v>26</v>
      </c>
      <c r="C29" s="34">
        <v>0</v>
      </c>
      <c r="D29" s="34">
        <v>0</v>
      </c>
      <c r="E29" s="35">
        <v>0</v>
      </c>
      <c r="F29" s="12"/>
      <c r="G29" s="12"/>
    </row>
    <row r="30" spans="1:7" ht="12.95" customHeight="1" x14ac:dyDescent="0.2">
      <c r="A30" s="32"/>
      <c r="B30" s="33" t="s">
        <v>27</v>
      </c>
      <c r="C30" s="34">
        <v>0</v>
      </c>
      <c r="D30" s="34">
        <v>0</v>
      </c>
      <c r="E30" s="36">
        <f>+D30</f>
        <v>0</v>
      </c>
      <c r="F30" s="12"/>
      <c r="G30" s="12"/>
    </row>
    <row r="31" spans="1:7" ht="12.95" customHeight="1" x14ac:dyDescent="0.2">
      <c r="A31" s="32"/>
      <c r="B31" s="33" t="s">
        <v>28</v>
      </c>
      <c r="C31" s="34">
        <v>0</v>
      </c>
      <c r="D31" s="34">
        <v>0</v>
      </c>
      <c r="E31" s="35">
        <v>0</v>
      </c>
      <c r="F31" s="12"/>
      <c r="G31" s="12"/>
    </row>
    <row r="32" spans="1:7" ht="12.95" customHeight="1" x14ac:dyDescent="0.2">
      <c r="A32" s="32"/>
      <c r="B32" s="33" t="s">
        <v>29</v>
      </c>
      <c r="C32" s="34">
        <v>0</v>
      </c>
      <c r="D32" s="34">
        <v>12608956.029999999</v>
      </c>
      <c r="E32" s="35">
        <v>15180086.789999999</v>
      </c>
      <c r="F32" s="12"/>
      <c r="G32" s="12"/>
    </row>
    <row r="33" spans="1:7" ht="12.95" customHeight="1" x14ac:dyDescent="0.2">
      <c r="A33" s="32"/>
      <c r="B33" s="33" t="s">
        <v>30</v>
      </c>
      <c r="C33" s="34">
        <v>0</v>
      </c>
      <c r="D33" s="34">
        <v>0</v>
      </c>
      <c r="E33" s="35">
        <v>0</v>
      </c>
      <c r="F33" s="12"/>
      <c r="G33" s="12"/>
    </row>
    <row r="34" spans="1:7" ht="12.95" customHeight="1" x14ac:dyDescent="0.2">
      <c r="A34" s="32"/>
      <c r="B34" s="33" t="s">
        <v>31</v>
      </c>
      <c r="C34" s="34">
        <v>0</v>
      </c>
      <c r="D34" s="34">
        <v>0</v>
      </c>
      <c r="E34" s="35">
        <f>+D34</f>
        <v>0</v>
      </c>
      <c r="F34" s="12"/>
      <c r="G34" s="12"/>
    </row>
    <row r="35" spans="1:7" ht="12.95" customHeight="1" x14ac:dyDescent="0.2">
      <c r="A35" s="32"/>
      <c r="B35" s="33" t="s">
        <v>32</v>
      </c>
      <c r="C35" s="34">
        <v>0</v>
      </c>
      <c r="D35" s="37">
        <v>7120862.6099999994</v>
      </c>
      <c r="E35" s="36">
        <v>7120862.6099999994</v>
      </c>
      <c r="F35" s="12"/>
      <c r="G35" s="12"/>
    </row>
    <row r="36" spans="1:7" ht="12.95" customHeight="1" x14ac:dyDescent="0.2">
      <c r="A36" s="32"/>
      <c r="B36" s="38" t="s">
        <v>33</v>
      </c>
      <c r="C36" s="39">
        <f>SUM(C37:C39)</f>
        <v>0</v>
      </c>
      <c r="D36" s="39">
        <f>SUM(D37:D39)</f>
        <v>0</v>
      </c>
      <c r="E36" s="40">
        <f>SUM(E37:E39)</f>
        <v>0</v>
      </c>
      <c r="F36" s="12"/>
      <c r="G36" s="12"/>
    </row>
    <row r="37" spans="1:7" ht="12.95" customHeight="1" x14ac:dyDescent="0.2">
      <c r="A37" s="32"/>
      <c r="B37" s="33" t="s">
        <v>30</v>
      </c>
      <c r="C37" s="34">
        <v>0</v>
      </c>
      <c r="D37" s="34">
        <f>+D11-4466000</f>
        <v>0</v>
      </c>
      <c r="E37" s="35">
        <f>+E11-4466000</f>
        <v>0</v>
      </c>
      <c r="F37" s="12"/>
      <c r="G37" s="12"/>
    </row>
    <row r="38" spans="1:7" ht="12.95" customHeight="1" x14ac:dyDescent="0.2">
      <c r="A38" s="32"/>
      <c r="B38" s="33" t="s">
        <v>31</v>
      </c>
      <c r="C38" s="34">
        <v>0</v>
      </c>
      <c r="D38" s="34">
        <v>0</v>
      </c>
      <c r="E38" s="35">
        <v>0</v>
      </c>
      <c r="F38" s="12"/>
      <c r="G38" s="12"/>
    </row>
    <row r="39" spans="1:7" ht="12.95" customHeight="1" x14ac:dyDescent="0.2">
      <c r="A39" s="32"/>
      <c r="B39" s="33" t="s">
        <v>34</v>
      </c>
      <c r="C39" s="34">
        <v>0</v>
      </c>
      <c r="D39" s="34">
        <v>0</v>
      </c>
      <c r="E39" s="35">
        <v>0</v>
      </c>
      <c r="F39" s="12"/>
      <c r="G39" s="12"/>
    </row>
    <row r="40" spans="1:7" ht="12.95" customHeight="1" x14ac:dyDescent="0.2">
      <c r="A40" s="41"/>
      <c r="B40" s="42" t="s">
        <v>24</v>
      </c>
      <c r="C40" s="43">
        <f>C28+C36</f>
        <v>0</v>
      </c>
      <c r="D40" s="43">
        <f>D28+D36</f>
        <v>19729818.640000001</v>
      </c>
      <c r="E40" s="44">
        <f>E28+E36</f>
        <v>22300949.399999999</v>
      </c>
      <c r="F40" s="12"/>
      <c r="G40" s="12"/>
    </row>
    <row r="41" spans="1:7" ht="19.5" customHeight="1" x14ac:dyDescent="0.2">
      <c r="B41" s="52" t="s">
        <v>35</v>
      </c>
      <c r="C41" s="52"/>
      <c r="D41" s="52"/>
      <c r="E41" s="52"/>
    </row>
    <row r="42" spans="1:7" ht="19.5" customHeight="1" x14ac:dyDescent="0.2">
      <c r="B42" s="52"/>
      <c r="C42" s="52"/>
      <c r="D42" s="52"/>
      <c r="E42" s="52"/>
    </row>
    <row r="43" spans="1:7" ht="23.25" customHeight="1" x14ac:dyDescent="0.2">
      <c r="B43" s="52" t="s">
        <v>36</v>
      </c>
      <c r="C43" s="52"/>
      <c r="D43" s="52"/>
      <c r="E43" s="52"/>
    </row>
    <row r="44" spans="1:7" x14ac:dyDescent="0.2">
      <c r="B44" s="45"/>
      <c r="C44" s="45"/>
      <c r="D44" s="45"/>
      <c r="E44" s="45"/>
    </row>
    <row r="45" spans="1:7" ht="8.1" customHeight="1" x14ac:dyDescent="0.2">
      <c r="B45" s="53"/>
      <c r="C45" s="53"/>
      <c r="D45" s="53"/>
      <c r="E45" s="53"/>
    </row>
    <row r="46" spans="1:7" ht="11.25" customHeight="1" x14ac:dyDescent="0.2">
      <c r="B46" s="46" t="s">
        <v>37</v>
      </c>
      <c r="C46" s="46"/>
      <c r="D46" s="46"/>
      <c r="E46" s="46"/>
    </row>
    <row r="47" spans="1:7" ht="11.45" customHeight="1" x14ac:dyDescent="0.2"/>
    <row r="50" ht="30.6" customHeight="1" x14ac:dyDescent="0.2"/>
  </sheetData>
  <mergeCells count="7">
    <mergeCell ref="B46:E46"/>
    <mergeCell ref="A1:E1"/>
    <mergeCell ref="A2:B2"/>
    <mergeCell ref="A27:B27"/>
    <mergeCell ref="B41:E42"/>
    <mergeCell ref="B43:E43"/>
    <mergeCell ref="B45:E45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2021-01-29T16:07:46Z</cp:lastPrinted>
  <dcterms:created xsi:type="dcterms:W3CDTF">2020-10-30T21:16:40Z</dcterms:created>
  <dcterms:modified xsi:type="dcterms:W3CDTF">2021-01-29T16:16:13Z</dcterms:modified>
</cp:coreProperties>
</file>