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SIRET\"/>
    </mc:Choice>
  </mc:AlternateContent>
  <bookViews>
    <workbookView xWindow="0" yWindow="0" windowWidth="20490" windowHeight="8940"/>
  </bookViews>
  <sheets>
    <sheet name="ACT" sheetId="1" r:id="rId1"/>
  </sheets>
  <definedNames>
    <definedName name="_xlnm._FilterDatabase" localSheetId="0" hidden="1">ACT!$B$3:$D$61</definedName>
    <definedName name="Abr">#REF!</definedName>
    <definedName name="_xlnm.Print_Area" localSheetId="0">ACT!$A$1:$D$67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49" i="1"/>
  <c r="C49" i="1"/>
  <c r="D43" i="1"/>
  <c r="C43" i="1"/>
  <c r="D39" i="1"/>
  <c r="C39" i="1"/>
  <c r="D29" i="1"/>
  <c r="C29" i="1"/>
  <c r="D25" i="1"/>
  <c r="D59" i="1" s="1"/>
  <c r="C25" i="1"/>
  <c r="D15" i="1"/>
  <c r="C15" i="1"/>
  <c r="D12" i="1"/>
  <c r="D22" i="1" s="1"/>
  <c r="D61" i="1" s="1"/>
  <c r="C12" i="1"/>
  <c r="D4" i="1"/>
  <c r="C4" i="1"/>
  <c r="C59" i="1" l="1"/>
  <c r="C22" i="1"/>
  <c r="C61" i="1" s="1"/>
</calcChain>
</file>

<file path=xl/sharedStrings.xml><?xml version="1.0" encoding="utf-8"?>
<sst xmlns="http://schemas.openxmlformats.org/spreadsheetml/2006/main" count="57" uniqueCount="57">
  <si>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</si>
  <si>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</si>
  <si>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</si>
  <si>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</si>
  <si>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</si>
  <si>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</si>
  <si>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</si>
  <si>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</si>
  <si>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</si>
  <si>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</si>
  <si>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</si>
  <si>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</si>
  <si>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</si>
  <si>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</si>
  <si>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</si>
  <si>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</si>
  <si>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</si>
  <si>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</si>
  <si>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</si>
  <si>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</si>
  <si>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</si>
  <si>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</si>
  <si>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</si>
  <si>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</si>
  <si>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</si>
  <si>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</si>
  <si>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</si>
  <si>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</si>
  <si>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</si>
  <si>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</si>
  <si>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</si>
  <si>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</si>
  <si>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</si>
  <si>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</si>
  <si>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</si>
  <si>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</si>
  <si>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</si>
  <si>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</si>
  <si>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</si>
  <si>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</si>
  <si>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</si>
  <si>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</si>
  <si>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</si>
  <si>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</si>
  <si>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</si>
  <si>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</si>
  <si>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</si>
  <si>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</si>
  <si>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</si>
  <si>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</si>
  <si>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</si>
  <si>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</si>
  <si>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</si>
  <si>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</si>
  <si>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</si>
  <si>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 Bajo protesta de decir verdad declaramos que los Estados Financieros y sus notas, son razonablemente correctos y son responsabilidad del emisor. </t>
  </si>
  <si>
    <t>COMISIÓN DE VIVIENDA DEL ESTADO DE GUANAJUATO
Estado de Actividades
Del 1 de Enero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</si>
</sst>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4" fontId="6" fillId="0" borderId="0" xfId="2" applyNumberFormat="1" applyFont="1" applyFill="1" applyBorder="1" applyAlignment="1" applyProtection="1">
      <alignment vertical="center" wrapText="1"/>
      <protection locked="0"/>
    </xf>
    <xf numFmtId="4" fontId="6" fillId="0" borderId="8" xfId="2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4" fontId="5" fillId="0" borderId="0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4" fontId="6" fillId="0" borderId="0" xfId="2" applyNumberFormat="1" applyFont="1" applyFill="1" applyBorder="1" applyAlignment="1" applyProtection="1">
      <alignment wrapText="1"/>
      <protection locked="0"/>
    </xf>
    <xf numFmtId="4" fontId="6" fillId="0" borderId="8" xfId="2" applyNumberFormat="1" applyFont="1" applyFill="1" applyBorder="1" applyAlignment="1" applyProtection="1">
      <alignment wrapText="1"/>
      <protection locked="0"/>
    </xf>
    <xf numFmtId="0" fontId="6" fillId="0" borderId="7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protection locked="0"/>
    </xf>
    <xf numFmtId="0" fontId="9" fillId="0" borderId="7" xfId="1" applyFont="1" applyFill="1" applyBorder="1" applyAlignment="1" applyProtection="1">
      <alignment horizontal="left" vertical="top"/>
      <protection locked="0"/>
    </xf>
    <xf numFmtId="0" fontId="9" fillId="0" borderId="0" xfId="1" applyFont="1" applyFill="1" applyBorder="1" applyAlignment="1" applyProtection="1">
      <alignment horizontal="left" vertical="top" wrapText="1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4" fontId="6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Protection="1">
      <protection locked="0"/>
    </xf>
    <xf numFmtId="4" fontId="6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5" fillId="0" borderId="9" xfId="1" applyFont="1" applyFill="1" applyBorder="1" applyAlignment="1" applyProtection="1">
      <alignment vertical="top"/>
      <protection locked="0"/>
    </xf>
    <xf numFmtId="0" fontId="5" fillId="0" borderId="10" xfId="1" applyFont="1" applyFill="1" applyBorder="1" applyAlignment="1" applyProtection="1">
      <alignment horizontal="left" vertical="top" wrapText="1"/>
      <protection locked="0"/>
    </xf>
    <xf numFmtId="4" fontId="5" fillId="0" borderId="10" xfId="1" applyNumberFormat="1" applyFont="1" applyFill="1" applyBorder="1" applyAlignment="1" applyProtection="1">
      <alignment vertical="top" wrapText="1"/>
      <protection locked="0"/>
    </xf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0" fontId="10" fillId="0" borderId="0" xfId="3" applyFont="1"/>
    <xf numFmtId="0" fontId="5" fillId="3" borderId="0" xfId="3" applyFont="1" applyFill="1" applyBorder="1" applyAlignment="1">
      <alignment horizontal="left" vertical="top"/>
    </xf>
    <xf numFmtId="0" fontId="2" fillId="3" borderId="0" xfId="3" applyFont="1" applyFill="1" applyBorder="1" applyAlignment="1">
      <alignment horizontal="left" vertical="top"/>
    </xf>
    <xf numFmtId="0" fontId="5" fillId="3" borderId="0" xfId="3" applyFont="1" applyFill="1" applyBorder="1" applyAlignment="1">
      <alignment vertical="top"/>
    </xf>
    <xf numFmtId="0" fontId="5" fillId="3" borderId="0" xfId="3" applyFont="1" applyFill="1" applyBorder="1"/>
    <xf numFmtId="43" fontId="5" fillId="3" borderId="0" xfId="4" applyFont="1" applyFill="1" applyBorder="1"/>
    <xf numFmtId="4" fontId="11" fillId="3" borderId="0" xfId="3" applyNumberFormat="1" applyFont="1" applyFill="1"/>
    <xf numFmtId="0" fontId="5" fillId="3" borderId="0" xfId="3" applyFont="1" applyFill="1" applyBorder="1" applyAlignment="1">
      <alignment vertical="center"/>
    </xf>
    <xf numFmtId="0" fontId="11" fillId="3" borderId="0" xfId="3" applyFont="1" applyFill="1"/>
    <xf numFmtId="0" fontId="11" fillId="3" borderId="0" xfId="3" applyFont="1" applyFill="1" applyAlignment="1"/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left" wrapText="1"/>
      <protection locked="0"/>
    </xf>
    <xf numFmtId="0" fontId="6" fillId="0" borderId="0" xfId="1" applyFont="1" applyFill="1" applyBorder="1" applyAlignment="1" applyProtection="1">
      <alignment horizontal="left" wrapText="1"/>
      <protection locked="0"/>
    </xf>
  </cellXfs>
  <cellStyles count="5">
    <cellStyle name="Millares 2" xfId="2"/>
    <cellStyle name="Millares 4" xfId="4"/>
    <cellStyle name="Normal" xfId="0" builtinId="0"/>
    <cellStyle name="Normal 2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62</xdr:row>
      <xdr:rowOff>38100</xdr:rowOff>
    </xdr:from>
    <xdr:to>
      <xdr:col>3</xdr:col>
      <xdr:colOff>285750</xdr:colOff>
      <xdr:row>68</xdr:row>
      <xdr:rowOff>21166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428625" y="9963150"/>
          <a:ext cx="7058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65</xdr:row>
      <xdr:rowOff>95250</xdr:rowOff>
    </xdr:from>
    <xdr:to>
      <xdr:col>2</xdr:col>
      <xdr:colOff>754592</xdr:colOff>
      <xdr:row>74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104900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41" zoomScale="90" zoomScaleNormal="90" workbookViewId="0">
      <selection sqref="A1:D75"/>
    </sheetView>
  </sheetViews>
  <sheetFormatPr baseColWidth="10" defaultColWidth="9.85546875" defaultRowHeight="11.25" x14ac:dyDescent="0.25"/>
  <cols>
    <col min="1" max="1" width="1.42578125" style="1" customWidth="1"/>
    <col min="2" max="2" width="85.42578125" style="52" customWidth="1"/>
    <col min="3" max="4" width="21.140625" style="53" customWidth="1"/>
    <col min="5" max="5" width="9.85546875" style="1"/>
    <col min="6" max="6" width="14.140625" style="1" customWidth="1"/>
    <col min="7" max="16384" width="9.85546875" style="1"/>
  </cols>
  <sheetData>
    <row r="1" spans="1:4" ht="42.6" customHeight="1" x14ac:dyDescent="0.25">
      <c r="A1" s="54" t="s">
        <v>56</v>
      </c>
      <c r="B1" s="55"/>
      <c r="C1" s="55"/>
      <c r="D1" s="56"/>
    </row>
    <row r="2" spans="1:4" ht="12" customHeight="1" x14ac:dyDescent="0.25">
      <c r="A2" s="2"/>
      <c r="B2" s="3"/>
      <c r="C2" s="4">
        <v>2020</v>
      </c>
      <c r="D2" s="5">
        <v>2019</v>
      </c>
    </row>
    <row r="3" spans="1:4" s="10" customFormat="1" ht="12" x14ac:dyDescent="0.25">
      <c r="A3" s="6" t="s">
        <v>0</v>
      </c>
      <c r="B3" s="7"/>
      <c r="C3" s="8"/>
      <c r="D3" s="9"/>
    </row>
    <row r="4" spans="1:4" s="15" customFormat="1" ht="16.5" customHeight="1" x14ac:dyDescent="0.25">
      <c r="A4" s="11" t="s">
        <v>1</v>
      </c>
      <c r="B4" s="12"/>
      <c r="C4" s="13">
        <f>+SUM(C5:C11)</f>
        <v>11768474.710000001</v>
      </c>
      <c r="D4" s="14">
        <f>+SUM(D5:D11)</f>
        <v>28778386.02</v>
      </c>
    </row>
    <row r="5" spans="1:4" ht="11.1" customHeight="1" x14ac:dyDescent="0.2">
      <c r="A5" s="16"/>
      <c r="B5" s="17" t="s">
        <v>2</v>
      </c>
      <c r="C5" s="18">
        <v>0</v>
      </c>
      <c r="D5" s="19">
        <v>0</v>
      </c>
    </row>
    <row r="6" spans="1:4" ht="11.1" customHeight="1" x14ac:dyDescent="0.2">
      <c r="A6" s="16"/>
      <c r="B6" s="17" t="s">
        <v>3</v>
      </c>
      <c r="C6" s="18">
        <v>0</v>
      </c>
      <c r="D6" s="19">
        <v>0</v>
      </c>
    </row>
    <row r="7" spans="1:4" ht="11.1" customHeight="1" x14ac:dyDescent="0.2">
      <c r="A7" s="16"/>
      <c r="B7" s="17" t="s">
        <v>4</v>
      </c>
      <c r="C7" s="18">
        <v>0</v>
      </c>
      <c r="D7" s="19">
        <v>0</v>
      </c>
    </row>
    <row r="8" spans="1:4" ht="11.1" customHeight="1" x14ac:dyDescent="0.2">
      <c r="A8" s="16"/>
      <c r="B8" s="17" t="s">
        <v>5</v>
      </c>
      <c r="C8" s="18">
        <v>0</v>
      </c>
      <c r="D8" s="19">
        <v>0</v>
      </c>
    </row>
    <row r="9" spans="1:4" ht="11.1" customHeight="1" x14ac:dyDescent="0.2">
      <c r="A9" s="16"/>
      <c r="B9" s="17" t="s">
        <v>6</v>
      </c>
      <c r="C9" s="18">
        <v>0</v>
      </c>
      <c r="D9" s="19">
        <v>1067240.19</v>
      </c>
    </row>
    <row r="10" spans="1:4" ht="11.1" customHeight="1" x14ac:dyDescent="0.2">
      <c r="A10" s="16"/>
      <c r="B10" s="17" t="s">
        <v>7</v>
      </c>
      <c r="C10" s="18">
        <v>0</v>
      </c>
      <c r="D10" s="19">
        <v>0</v>
      </c>
    </row>
    <row r="11" spans="1:4" ht="12" x14ac:dyDescent="0.2">
      <c r="A11" s="16"/>
      <c r="B11" s="17" t="s">
        <v>8</v>
      </c>
      <c r="C11" s="18">
        <v>11768474.710000001</v>
      </c>
      <c r="D11" s="19">
        <v>27711145.829999998</v>
      </c>
    </row>
    <row r="12" spans="1:4" ht="39.75" customHeight="1" x14ac:dyDescent="0.2">
      <c r="A12" s="57" t="s">
        <v>9</v>
      </c>
      <c r="B12" s="58"/>
      <c r="C12" s="20">
        <f>+SUM(C13:C14)</f>
        <v>4466000</v>
      </c>
      <c r="D12" s="21">
        <f>+SUM(D13:D14)</f>
        <v>18618.599999999999</v>
      </c>
    </row>
    <row r="13" spans="1:4" ht="26.45" customHeight="1" x14ac:dyDescent="0.2">
      <c r="A13" s="16"/>
      <c r="B13" s="17" t="s">
        <v>10</v>
      </c>
      <c r="C13" s="18">
        <v>0</v>
      </c>
      <c r="D13" s="19">
        <v>0</v>
      </c>
    </row>
    <row r="14" spans="1:4" ht="11.45" customHeight="1" x14ac:dyDescent="0.2">
      <c r="A14" s="16"/>
      <c r="B14" s="17" t="s">
        <v>11</v>
      </c>
      <c r="C14" s="18">
        <v>4466000</v>
      </c>
      <c r="D14" s="19">
        <v>18618.599999999999</v>
      </c>
    </row>
    <row r="15" spans="1:4" s="24" customFormat="1" ht="16.5" customHeight="1" x14ac:dyDescent="0.2">
      <c r="A15" s="22" t="s">
        <v>12</v>
      </c>
      <c r="B15" s="23"/>
      <c r="C15" s="20">
        <f>+SUM(C16:C20)</f>
        <v>2653316.39</v>
      </c>
      <c r="D15" s="21">
        <f>+SUM(D16:D20)</f>
        <v>2042064.59</v>
      </c>
    </row>
    <row r="16" spans="1:4" ht="11.1" customHeight="1" x14ac:dyDescent="0.2">
      <c r="A16" s="16"/>
      <c r="B16" s="17" t="s">
        <v>13</v>
      </c>
      <c r="C16" s="18">
        <v>2653316.39</v>
      </c>
      <c r="D16" s="19">
        <v>2042064.59</v>
      </c>
    </row>
    <row r="17" spans="1:4" ht="11.1" customHeight="1" x14ac:dyDescent="0.2">
      <c r="A17" s="16"/>
      <c r="B17" s="17" t="s">
        <v>14</v>
      </c>
      <c r="C17" s="18">
        <v>0</v>
      </c>
      <c r="D17" s="19">
        <v>0</v>
      </c>
    </row>
    <row r="18" spans="1:4" ht="11.1" customHeight="1" x14ac:dyDescent="0.2">
      <c r="A18" s="16"/>
      <c r="B18" s="17" t="s">
        <v>15</v>
      </c>
      <c r="C18" s="18">
        <v>0</v>
      </c>
      <c r="D18" s="19">
        <v>0</v>
      </c>
    </row>
    <row r="19" spans="1:4" ht="11.1" customHeight="1" x14ac:dyDescent="0.2">
      <c r="A19" s="16"/>
      <c r="B19" s="17" t="s">
        <v>16</v>
      </c>
      <c r="C19" s="18">
        <v>0</v>
      </c>
      <c r="D19" s="19">
        <v>0</v>
      </c>
    </row>
    <row r="20" spans="1:4" ht="11.1" customHeight="1" x14ac:dyDescent="0.2">
      <c r="A20" s="16"/>
      <c r="B20" s="17" t="s">
        <v>17</v>
      </c>
      <c r="C20" s="18">
        <v>0</v>
      </c>
      <c r="D20" s="19">
        <v>0</v>
      </c>
    </row>
    <row r="21" spans="1:4" ht="7.5" customHeight="1" x14ac:dyDescent="0.2">
      <c r="A21" s="16"/>
      <c r="B21" s="17"/>
      <c r="C21" s="18"/>
      <c r="D21" s="19"/>
    </row>
    <row r="22" spans="1:4" ht="12" x14ac:dyDescent="0.25">
      <c r="A22" s="25" t="s">
        <v>18</v>
      </c>
      <c r="B22" s="26"/>
      <c r="C22" s="27">
        <f>+C4+C12+C15</f>
        <v>18887791.100000001</v>
      </c>
      <c r="D22" s="28">
        <f>+D4+D12+D15</f>
        <v>30839069.210000001</v>
      </c>
    </row>
    <row r="23" spans="1:4" ht="12" x14ac:dyDescent="0.25">
      <c r="A23" s="16"/>
      <c r="B23" s="7"/>
      <c r="C23" s="27"/>
      <c r="D23" s="28"/>
    </row>
    <row r="24" spans="1:4" s="10" customFormat="1" ht="11.45" customHeight="1" x14ac:dyDescent="0.25">
      <c r="A24" s="6" t="s">
        <v>19</v>
      </c>
      <c r="B24" s="7"/>
      <c r="C24" s="8"/>
      <c r="D24" s="9"/>
    </row>
    <row r="25" spans="1:4" ht="11.45" customHeight="1" x14ac:dyDescent="0.25">
      <c r="A25" s="29" t="s">
        <v>20</v>
      </c>
      <c r="B25" s="7"/>
      <c r="C25" s="27">
        <f>+SUM(C26:C28)</f>
        <v>34575676.810000002</v>
      </c>
      <c r="D25" s="28">
        <f>+SUM(D26:D28)</f>
        <v>49181342.539999999</v>
      </c>
    </row>
    <row r="26" spans="1:4" ht="11.45" customHeight="1" x14ac:dyDescent="0.2">
      <c r="A26" s="16"/>
      <c r="B26" s="17" t="s">
        <v>21</v>
      </c>
      <c r="C26" s="18">
        <v>26520486.300000001</v>
      </c>
      <c r="D26" s="19">
        <v>36916215.030000001</v>
      </c>
    </row>
    <row r="27" spans="1:4" ht="11.45" customHeight="1" x14ac:dyDescent="0.2">
      <c r="A27" s="16"/>
      <c r="B27" s="17" t="s">
        <v>22</v>
      </c>
      <c r="C27" s="18">
        <v>464324.86</v>
      </c>
      <c r="D27" s="19">
        <v>1330629.1499999999</v>
      </c>
    </row>
    <row r="28" spans="1:4" ht="11.45" customHeight="1" x14ac:dyDescent="0.2">
      <c r="A28" s="16"/>
      <c r="B28" s="17" t="s">
        <v>23</v>
      </c>
      <c r="C28" s="18">
        <v>7590865.6500000004</v>
      </c>
      <c r="D28" s="19">
        <v>10934498.359999999</v>
      </c>
    </row>
    <row r="29" spans="1:4" s="24" customFormat="1" ht="14.1" customHeight="1" x14ac:dyDescent="0.2">
      <c r="A29" s="22" t="s">
        <v>24</v>
      </c>
      <c r="B29" s="23"/>
      <c r="C29" s="30">
        <f>+SUM(C30:C38)</f>
        <v>287719.99</v>
      </c>
      <c r="D29" s="31">
        <f>+SUM(D30:D38)</f>
        <v>262773.93</v>
      </c>
    </row>
    <row r="30" spans="1:4" ht="11.45" customHeight="1" x14ac:dyDescent="0.2">
      <c r="A30" s="16"/>
      <c r="B30" s="17" t="s">
        <v>25</v>
      </c>
      <c r="C30" s="18">
        <v>0</v>
      </c>
      <c r="D30" s="19">
        <v>0</v>
      </c>
    </row>
    <row r="31" spans="1:4" ht="11.45" customHeight="1" x14ac:dyDescent="0.2">
      <c r="A31" s="16"/>
      <c r="B31" s="17" t="s">
        <v>26</v>
      </c>
      <c r="C31" s="18">
        <v>0</v>
      </c>
      <c r="D31" s="19">
        <v>0</v>
      </c>
    </row>
    <row r="32" spans="1:4" ht="11.45" customHeight="1" x14ac:dyDescent="0.2">
      <c r="A32" s="16"/>
      <c r="B32" s="17" t="s">
        <v>27</v>
      </c>
      <c r="C32" s="18">
        <v>0</v>
      </c>
      <c r="D32" s="19">
        <v>0</v>
      </c>
    </row>
    <row r="33" spans="1:4" ht="11.45" customHeight="1" x14ac:dyDescent="0.2">
      <c r="A33" s="16"/>
      <c r="B33" s="17" t="s">
        <v>28</v>
      </c>
      <c r="C33" s="18">
        <v>0</v>
      </c>
      <c r="D33" s="19">
        <v>0</v>
      </c>
    </row>
    <row r="34" spans="1:4" ht="11.45" customHeight="1" x14ac:dyDescent="0.2">
      <c r="A34" s="16"/>
      <c r="B34" s="17" t="s">
        <v>29</v>
      </c>
      <c r="C34" s="18">
        <v>287719.99</v>
      </c>
      <c r="D34" s="19">
        <v>262773.93</v>
      </c>
    </row>
    <row r="35" spans="1:4" ht="11.45" customHeight="1" x14ac:dyDescent="0.2">
      <c r="A35" s="16"/>
      <c r="B35" s="17" t="s">
        <v>30</v>
      </c>
      <c r="C35" s="18">
        <v>0</v>
      </c>
      <c r="D35" s="19">
        <v>0</v>
      </c>
    </row>
    <row r="36" spans="1:4" ht="11.45" customHeight="1" x14ac:dyDescent="0.2">
      <c r="A36" s="16"/>
      <c r="B36" s="17" t="s">
        <v>31</v>
      </c>
      <c r="C36" s="18">
        <v>0</v>
      </c>
      <c r="D36" s="19">
        <v>0</v>
      </c>
    </row>
    <row r="37" spans="1:4" ht="11.45" customHeight="1" x14ac:dyDescent="0.2">
      <c r="A37" s="16"/>
      <c r="B37" s="17" t="s">
        <v>32</v>
      </c>
      <c r="C37" s="18">
        <v>0</v>
      </c>
      <c r="D37" s="19">
        <v>0</v>
      </c>
    </row>
    <row r="38" spans="1:4" ht="11.45" customHeight="1" x14ac:dyDescent="0.2">
      <c r="A38" s="16"/>
      <c r="B38" s="17" t="s">
        <v>33</v>
      </c>
      <c r="C38" s="18">
        <v>0</v>
      </c>
      <c r="D38" s="19">
        <v>0</v>
      </c>
    </row>
    <row r="39" spans="1:4" s="24" customFormat="1" ht="14.1" customHeight="1" x14ac:dyDescent="0.2">
      <c r="A39" s="22" t="s">
        <v>34</v>
      </c>
      <c r="B39" s="23"/>
      <c r="C39" s="20">
        <f>+SUM(C40:C42)</f>
        <v>0</v>
      </c>
      <c r="D39" s="21">
        <f>+SUM(D40:D42)</f>
        <v>0</v>
      </c>
    </row>
    <row r="40" spans="1:4" ht="11.45" customHeight="1" x14ac:dyDescent="0.2">
      <c r="A40" s="16"/>
      <c r="B40" s="17" t="s">
        <v>35</v>
      </c>
      <c r="C40" s="18">
        <v>0</v>
      </c>
      <c r="D40" s="19">
        <v>0</v>
      </c>
    </row>
    <row r="41" spans="1:4" ht="11.45" customHeight="1" x14ac:dyDescent="0.2">
      <c r="A41" s="16"/>
      <c r="B41" s="17" t="s">
        <v>36</v>
      </c>
      <c r="C41" s="18">
        <v>0</v>
      </c>
      <c r="D41" s="19">
        <v>0</v>
      </c>
    </row>
    <row r="42" spans="1:4" ht="11.45" customHeight="1" x14ac:dyDescent="0.2">
      <c r="A42" s="16"/>
      <c r="B42" s="17" t="s">
        <v>37</v>
      </c>
      <c r="C42" s="18">
        <v>0</v>
      </c>
      <c r="D42" s="19">
        <v>0</v>
      </c>
    </row>
    <row r="43" spans="1:4" s="24" customFormat="1" ht="14.1" customHeight="1" x14ac:dyDescent="0.2">
      <c r="A43" s="22" t="s">
        <v>38</v>
      </c>
      <c r="B43" s="23"/>
      <c r="C43" s="20">
        <f>+SUM(C44:C48)</f>
        <v>0</v>
      </c>
      <c r="D43" s="21">
        <f>+SUM(D44:D48)</f>
        <v>0</v>
      </c>
    </row>
    <row r="44" spans="1:4" ht="11.45" customHeight="1" x14ac:dyDescent="0.2">
      <c r="A44" s="16"/>
      <c r="B44" s="17" t="s">
        <v>39</v>
      </c>
      <c r="C44" s="18">
        <v>0</v>
      </c>
      <c r="D44" s="19">
        <v>0</v>
      </c>
    </row>
    <row r="45" spans="1:4" ht="11.45" customHeight="1" x14ac:dyDescent="0.2">
      <c r="A45" s="16"/>
      <c r="B45" s="17" t="s">
        <v>40</v>
      </c>
      <c r="C45" s="18">
        <v>0</v>
      </c>
      <c r="D45" s="19">
        <v>0</v>
      </c>
    </row>
    <row r="46" spans="1:4" ht="11.45" customHeight="1" x14ac:dyDescent="0.2">
      <c r="A46" s="16"/>
      <c r="B46" s="17" t="s">
        <v>41</v>
      </c>
      <c r="C46" s="18">
        <v>0</v>
      </c>
      <c r="D46" s="19">
        <v>0</v>
      </c>
    </row>
    <row r="47" spans="1:4" ht="11.45" customHeight="1" x14ac:dyDescent="0.2">
      <c r="A47" s="16"/>
      <c r="B47" s="17" t="s">
        <v>42</v>
      </c>
      <c r="C47" s="18">
        <v>0</v>
      </c>
      <c r="D47" s="19">
        <v>0</v>
      </c>
    </row>
    <row r="48" spans="1:4" ht="11.45" customHeight="1" x14ac:dyDescent="0.2">
      <c r="A48" s="16"/>
      <c r="B48" s="17" t="s">
        <v>43</v>
      </c>
      <c r="C48" s="18">
        <v>0</v>
      </c>
      <c r="D48" s="19">
        <v>0</v>
      </c>
    </row>
    <row r="49" spans="1:9" s="24" customFormat="1" ht="14.1" customHeight="1" x14ac:dyDescent="0.2">
      <c r="A49" s="22" t="s">
        <v>44</v>
      </c>
      <c r="B49" s="23"/>
      <c r="C49" s="20">
        <f>+SUM(C50:C55)</f>
        <v>10246084.25</v>
      </c>
      <c r="D49" s="21">
        <f>+SUM(D50:D55)</f>
        <v>44909257.460000001</v>
      </c>
    </row>
    <row r="50" spans="1:9" ht="11.45" customHeight="1" x14ac:dyDescent="0.2">
      <c r="A50" s="16"/>
      <c r="B50" s="17" t="s">
        <v>45</v>
      </c>
      <c r="C50" s="18">
        <v>10210720.92</v>
      </c>
      <c r="D50" s="19">
        <v>44877119.950000003</v>
      </c>
    </row>
    <row r="51" spans="1:9" ht="11.45" customHeight="1" x14ac:dyDescent="0.2">
      <c r="A51" s="16"/>
      <c r="B51" s="17" t="s">
        <v>46</v>
      </c>
      <c r="C51" s="18">
        <v>0</v>
      </c>
      <c r="D51" s="19">
        <v>0</v>
      </c>
    </row>
    <row r="52" spans="1:9" ht="11.45" customHeight="1" x14ac:dyDescent="0.2">
      <c r="A52" s="16"/>
      <c r="B52" s="17" t="s">
        <v>47</v>
      </c>
      <c r="C52" s="18">
        <v>0</v>
      </c>
      <c r="D52" s="19">
        <v>0</v>
      </c>
    </row>
    <row r="53" spans="1:9" ht="11.45" customHeight="1" x14ac:dyDescent="0.2">
      <c r="A53" s="16"/>
      <c r="B53" s="17" t="s">
        <v>48</v>
      </c>
      <c r="C53" s="18">
        <v>0</v>
      </c>
      <c r="D53" s="19">
        <v>0</v>
      </c>
    </row>
    <row r="54" spans="1:9" ht="11.45" customHeight="1" x14ac:dyDescent="0.2">
      <c r="A54" s="16"/>
      <c r="B54" s="17" t="s">
        <v>49</v>
      </c>
      <c r="C54" s="18">
        <v>0</v>
      </c>
      <c r="D54" s="19">
        <v>0</v>
      </c>
    </row>
    <row r="55" spans="1:9" ht="11.45" customHeight="1" x14ac:dyDescent="0.2">
      <c r="A55" s="16"/>
      <c r="B55" s="17" t="s">
        <v>50</v>
      </c>
      <c r="C55" s="18">
        <v>35363.33</v>
      </c>
      <c r="D55" s="19">
        <v>32137.51</v>
      </c>
    </row>
    <row r="56" spans="1:9" s="24" customFormat="1" ht="14.1" customHeight="1" x14ac:dyDescent="0.2">
      <c r="A56" s="22" t="s">
        <v>51</v>
      </c>
      <c r="B56" s="23"/>
      <c r="C56" s="20">
        <f>+C57</f>
        <v>0</v>
      </c>
      <c r="D56" s="21">
        <f>+D57</f>
        <v>0</v>
      </c>
    </row>
    <row r="57" spans="1:9" s="15" customFormat="1" ht="11.45" customHeight="1" x14ac:dyDescent="0.2">
      <c r="A57" s="32"/>
      <c r="B57" s="33" t="s">
        <v>52</v>
      </c>
      <c r="C57" s="18">
        <v>0</v>
      </c>
      <c r="D57" s="19">
        <v>0</v>
      </c>
    </row>
    <row r="58" spans="1:9" ht="12" x14ac:dyDescent="0.2">
      <c r="A58" s="16"/>
      <c r="B58" s="17"/>
      <c r="C58" s="18"/>
      <c r="D58" s="19"/>
    </row>
    <row r="59" spans="1:9" ht="12" x14ac:dyDescent="0.25">
      <c r="A59" s="6" t="s">
        <v>53</v>
      </c>
      <c r="B59" s="7"/>
      <c r="C59" s="27">
        <f>+C25+C29+C39+C43+C49+C56</f>
        <v>45109481.050000004</v>
      </c>
      <c r="D59" s="28">
        <f>+D25+D29+D39+D43+D49+D56</f>
        <v>94353373.930000007</v>
      </c>
    </row>
    <row r="60" spans="1:9" ht="4.5" customHeight="1" x14ac:dyDescent="0.25">
      <c r="A60" s="16"/>
      <c r="B60" s="7"/>
      <c r="C60" s="27"/>
      <c r="D60" s="28"/>
    </row>
    <row r="61" spans="1:9" s="10" customFormat="1" ht="12" x14ac:dyDescent="0.25">
      <c r="A61" s="6" t="s">
        <v>54</v>
      </c>
      <c r="B61" s="7"/>
      <c r="C61" s="27">
        <f>+C22-C59</f>
        <v>-26221689.950000003</v>
      </c>
      <c r="D61" s="28">
        <f>+D22-D59</f>
        <v>-63514304.720000006</v>
      </c>
      <c r="F61" s="34"/>
    </row>
    <row r="62" spans="1:9" ht="12" x14ac:dyDescent="0.25">
      <c r="A62" s="35"/>
      <c r="B62" s="36"/>
      <c r="C62" s="37"/>
      <c r="D62" s="38"/>
    </row>
    <row r="63" spans="1:9" ht="3.6" customHeight="1" x14ac:dyDescent="0.25">
      <c r="A63" s="39"/>
      <c r="B63" s="40"/>
      <c r="C63" s="41"/>
      <c r="D63" s="41"/>
    </row>
    <row r="64" spans="1:9" ht="12.75" x14ac:dyDescent="0.2">
      <c r="A64" s="39"/>
      <c r="B64" s="42" t="s">
        <v>55</v>
      </c>
      <c r="C64" s="43"/>
      <c r="D64" s="43"/>
      <c r="E64" s="44"/>
      <c r="F64" s="44"/>
      <c r="G64" s="44"/>
      <c r="H64" s="44"/>
      <c r="I64" s="44"/>
    </row>
    <row r="65" spans="1:9" ht="12" x14ac:dyDescent="0.2">
      <c r="A65" s="39"/>
      <c r="B65" s="45"/>
      <c r="C65" s="46"/>
      <c r="D65" s="47"/>
      <c r="E65" s="47"/>
      <c r="F65" s="48"/>
      <c r="G65" s="49"/>
      <c r="H65" s="46"/>
      <c r="I65" s="47"/>
    </row>
    <row r="66" spans="1:9" ht="12" x14ac:dyDescent="0.2">
      <c r="A66" s="39"/>
      <c r="B66" s="50"/>
      <c r="C66" s="50"/>
      <c r="D66" s="50"/>
      <c r="E66" s="50"/>
      <c r="F66" s="50"/>
      <c r="G66" s="51"/>
      <c r="H66" s="51"/>
      <c r="I66" s="50"/>
    </row>
    <row r="67" spans="1:9" ht="12" x14ac:dyDescent="0.2">
      <c r="B67" s="50"/>
      <c r="C67" s="50"/>
      <c r="D67" s="50"/>
      <c r="E67" s="50"/>
      <c r="F67" s="50"/>
      <c r="G67" s="51"/>
      <c r="H67" s="51"/>
      <c r="I67" s="50"/>
    </row>
    <row r="68" spans="1:9" ht="12" x14ac:dyDescent="0.2">
      <c r="B68" s="50"/>
      <c r="C68" s="50"/>
      <c r="D68" s="50"/>
      <c r="E68" s="50"/>
      <c r="F68" s="50"/>
      <c r="G68" s="51"/>
      <c r="H68" s="51"/>
      <c r="I68" s="5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ignoredErrors>
    <ignoredError sqref="C4:D10 C12:D15 D11 C17:D25 D16 C29:D33 D26:D28 C35:D49 D34 C56:D61 D50:D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2021-01-29T14:57:22Z</cp:lastPrinted>
  <dcterms:created xsi:type="dcterms:W3CDTF">2020-10-30T08:11:50Z</dcterms:created>
  <dcterms:modified xsi:type="dcterms:W3CDTF">2021-01-29T14:57:32Z</dcterms:modified>
</cp:coreProperties>
</file>